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codeName="ThisWorkbook"/>
  <mc:AlternateContent xmlns:mc="http://schemas.openxmlformats.org/markup-compatibility/2006">
    <mc:Choice Requires="x15">
      <x15ac:absPath xmlns:x15ac="http://schemas.microsoft.com/office/spreadsheetml/2010/11/ac" url="/Users/pq/Downloads/"/>
    </mc:Choice>
  </mc:AlternateContent>
  <bookViews>
    <workbookView xWindow="0" yWindow="500" windowWidth="28800" windowHeight="16180"/>
  </bookViews>
  <sheets>
    <sheet name="Salary Calculator" sheetId="1" r:id="rId1"/>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B29" i="1" l="1"/>
  <c r="B19" i="1"/>
  <c r="B22" i="1"/>
  <c r="B23" i="1"/>
  <c r="C22" i="1"/>
  <c r="B24" i="1"/>
  <c r="B26" i="1"/>
  <c r="C26" i="1"/>
  <c r="C23" i="1"/>
  <c r="C24" i="1"/>
  <c r="B25" i="1"/>
  <c r="C25" i="1"/>
  <c r="C28" i="1"/>
  <c r="C31" i="1"/>
  <c r="B28" i="1"/>
  <c r="B31" i="1"/>
</calcChain>
</file>

<file path=xl/sharedStrings.xml><?xml version="1.0" encoding="utf-8"?>
<sst xmlns="http://schemas.openxmlformats.org/spreadsheetml/2006/main" count="22" uniqueCount="22">
  <si>
    <t>Particulars</t>
  </si>
  <si>
    <t>Monthly</t>
  </si>
  <si>
    <t>Annually</t>
  </si>
  <si>
    <t>Enter CTC details here</t>
  </si>
  <si>
    <t>HEADS</t>
  </si>
  <si>
    <t>MONTHLY</t>
  </si>
  <si>
    <t>YEARLY</t>
  </si>
  <si>
    <t>Basic Salary</t>
  </si>
  <si>
    <t>House Rental Allowance ('HRA')</t>
  </si>
  <si>
    <t>Gross Salary</t>
  </si>
  <si>
    <t>Total fixed CTC</t>
  </si>
  <si>
    <t>Variable pay, if any</t>
  </si>
  <si>
    <t>Total annual CTC</t>
  </si>
  <si>
    <t>- The salary mentioned above will be pre-tax salary. I.e. TDS, if any will be deductible separately.</t>
  </si>
  <si>
    <t>*This salary structure is being prepared as per new wage code introducted last year by the GOI.</t>
  </si>
  <si>
    <r>
      <rPr>
        <b/>
        <sz val="11"/>
        <color theme="1"/>
        <rFont val="Calibri"/>
        <family val="2"/>
        <scheme val="minor"/>
      </rPr>
      <t>What is CTC?</t>
    </r>
    <r>
      <rPr>
        <sz val="11"/>
        <color theme="1"/>
        <rFont val="Calibri"/>
        <family val="2"/>
        <scheme val="minor"/>
      </rPr>
      <t xml:space="preserve"> - Cost to Company ("CTC") is basically an annual employee cost incurred/to be incurred by the Company. CTC generally includes basic salary, house rent allowance ("HRA"), medical allowance, transport allowance, and other such allowances/variable pay available to the employee. CTC = Direct benefits (monetary) + Indirect benefits (non monetary) + Savings contribution (contribution to PF. etc.). CTC is never equal to the amount of take-home salary of the employee. There are many components in the CTC that one does not receive as part of a take-home salary.</t>
    </r>
  </si>
  <si>
    <t>PURPLE QUARTER SALARY CALCULATOR</t>
  </si>
  <si>
    <t>Other allowances (usually includes conveyance, medical, LTA, books, telephone, special and other allowances)</t>
  </si>
  <si>
    <t xml:space="preserve">Employer Contribution to PF </t>
  </si>
  <si>
    <r>
      <rPr>
        <b/>
        <sz val="10"/>
        <color rgb="FF000000"/>
        <rFont val="Calibri"/>
        <family val="2"/>
        <scheme val="minor"/>
      </rPr>
      <t>Basic salary</t>
    </r>
    <r>
      <rPr>
        <sz val="10"/>
        <color rgb="FF000000"/>
        <rFont val="Calibri"/>
        <family val="2"/>
        <scheme val="minor"/>
      </rPr>
      <t xml:space="preserve"> is a fixed component of employee's CTC and usually ranges from 40%-50% of the total CTC. As per new labor code, basic salary is fixed at 50% of the CTC.</t>
    </r>
  </si>
  <si>
    <r>
      <rPr>
        <b/>
        <sz val="10"/>
        <color rgb="FF000000"/>
        <rFont val="Calibri"/>
        <family val="2"/>
        <scheme val="minor"/>
      </rPr>
      <t>HRA</t>
    </r>
    <r>
      <rPr>
        <sz val="10"/>
        <color rgb="FF000000"/>
        <rFont val="Calibri"/>
        <family val="2"/>
        <scheme val="minor"/>
      </rPr>
      <t xml:space="preserve"> is a fixed component of employee's CTC offered to the employees, who reside in rented accommodation. The HRA is partially or fully exempt from taxes under Income Tax Act. However, HRA is fully taxable if you don’t live in rented accommodation. HRA is usually fixed as 50% of the basic salary.</t>
    </r>
  </si>
  <si>
    <r>
      <rPr>
        <b/>
        <sz val="10"/>
        <color rgb="FF000000"/>
        <rFont val="Calibri"/>
        <family val="2"/>
        <scheme val="minor"/>
      </rPr>
      <t>EPF</t>
    </r>
    <r>
      <rPr>
        <sz val="10"/>
        <color rgb="FF000000"/>
        <rFont val="Calibri"/>
        <family val="2"/>
        <scheme val="minor"/>
      </rPr>
      <t xml:space="preserve"> - Employer contribution Fund, 12% of salary.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</si>
</sst>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21">
    <xf numFmtId="0" fontId="0" fillId="0" borderId="0" xfId="0"/>
    <xf numFmtId="165" fontId="7" fillId="2" borderId="1" xfId="1" applyNumberFormat="1" applyFont="1" applyFill="1" applyBorder="1" applyAlignment="1" applyProtection="1">
      <alignment horizontal="center" vertical="center"/>
      <protection locked="0"/>
    </xf>
    <xf numFmtId="165" fontId="3" fillId="2" borderId="1" xfId="1" applyNumberFormat="1" applyFont="1" applyFill="1"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top"/>
    </xf>
    <xf numFmtId="0" fontId="2" fillId="0" borderId="0" xfId="0" applyFont="1" applyFill="1" applyAlignment="1" applyProtection="1">
      <alignment vertical="center"/>
    </xf>
    <xf numFmtId="0" fontId="0" fillId="0" borderId="0" xfId="0" applyAlignment="1" applyProtection="1">
      <alignment horizontal="center" vertical="top"/>
    </xf>
    <xf numFmtId="0" fontId="3" fillId="3" borderId="1" xfId="0" applyFont="1" applyFill="1" applyBorder="1" applyAlignment="1" applyProtection="1">
      <alignment horizontal="center" vertical="center"/>
    </xf>
    <xf numFmtId="165" fontId="7" fillId="0" borderId="1" xfId="1" applyNumberFormat="1" applyFont="1" applyFill="1" applyBorder="1" applyAlignment="1" applyProtection="1">
      <alignment horizontal="center" vertical="center"/>
    </xf>
    <xf numFmtId="165" fontId="4" fillId="0" borderId="1" xfId="1" applyNumberFormat="1" applyFont="1" applyFill="1" applyBorder="1" applyAlignment="1" applyProtection="1">
      <alignment horizontal="center" vertical="center"/>
    </xf>
    <xf numFmtId="165" fontId="3" fillId="0" borderId="1" xfId="1" applyNumberFormat="1" applyFont="1" applyFill="1" applyBorder="1" applyAlignment="1" applyProtection="1">
      <alignment horizontal="center" vertical="center"/>
    </xf>
    <xf numFmtId="49" fontId="8" fillId="0" borderId="1" xfId="1" applyNumberFormat="1" applyFont="1" applyFill="1" applyBorder="1" applyAlignment="1" applyProtection="1">
      <alignment horizontal="left" vertical="center"/>
    </xf>
    <xf numFmtId="49" fontId="8" fillId="0" borderId="1" xfId="1" applyNumberFormat="1" applyFont="1" applyFill="1" applyBorder="1" applyAlignment="1" applyProtection="1">
      <alignment horizontal="left" vertical="center" wrapText="1"/>
    </xf>
    <xf numFmtId="165" fontId="4" fillId="0" borderId="1" xfId="1" applyNumberFormat="1" applyFont="1" applyFill="1" applyBorder="1" applyAlignment="1" applyProtection="1">
      <alignment vertical="center"/>
    </xf>
    <xf numFmtId="0" fontId="5" fillId="0" borderId="0" xfId="0" applyFont="1" applyProtection="1"/>
    <xf numFmtId="0" fontId="0" fillId="0" borderId="0" xfId="0" applyAlignment="1" applyProtection="1">
      <alignment vertical="top" wrapText="1"/>
    </xf>
    <xf numFmtId="0" fontId="5" fillId="0" borderId="0" xfId="0" applyFont="1" applyAlignment="1" applyProtection="1">
      <alignment wrapText="1"/>
    </xf>
    <xf numFmtId="0" fontId="2" fillId="4" borderId="0" xfId="0" applyFont="1" applyFill="1" applyAlignment="1" applyProtection="1">
      <alignment horizontal="center" vertical="center"/>
    </xf>
    <xf numFmtId="0" fontId="0" fillId="4" borderId="0" xfId="0" applyFont="1" applyFill="1" applyAlignment="1" applyProtection="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469699</xdr:colOff>
      <xdr:row>2</xdr:row>
      <xdr:rowOff>35884</xdr:rowOff>
    </xdr:from>
    <xdr:to>
      <xdr:col>2</xdr:col>
      <xdr:colOff>100794</xdr:colOff>
      <xdr:row>10</xdr:row>
      <xdr:rowOff>65993</xdr:rowOff>
    </xdr:to>
    <xdr:pic>
      <xdr:nvPicPr>
        <xdr:cNvPr id="3" name="Picture 2"/>
        <xdr:cNvPicPr>
          <a:picLocks noChangeAspect="1"/>
        </xdr:cNvPicPr>
      </xdr:nvPicPr>
      <xdr:blipFill>
        <a:blip xmlns:r="http://schemas.openxmlformats.org/officeDocument/2006/relationships" r:embed="rId1"/>
        <a:stretch>
          <a:fillRect/>
        </a:stretch>
      </xdr:blipFill>
      <xdr:spPr>
        <a:xfrm>
          <a:off x="469699" y="398741"/>
          <a:ext cx="3441095" cy="14815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3:I39"/>
  <sheetViews>
    <sheetView showGridLines="0" tabSelected="1" zoomScale="63" workbookViewId="0">
      <selection activeCell="U24" sqref="U24"/>
    </sheetView>
  </sheetViews>
  <sheetFormatPr baseColWidth="10" defaultColWidth="8.83203125" defaultRowHeight="15" x14ac:dyDescent="0.2"/>
  <cols>
    <col min="1" max="1" width="26.5" style="3" customWidth="1"/>
    <col min="2" max="2" width="23.5" style="3" customWidth="1"/>
    <col min="3" max="3" width="24.6640625" style="3" customWidth="1"/>
    <col min="4" max="5" width="9.1640625" style="3" customWidth="1"/>
    <col min="6" max="6" width="12.5" style="3" customWidth="1"/>
    <col min="7" max="7" width="17.5" style="3" customWidth="1"/>
    <col min="8" max="8" width="26.83203125" style="3" customWidth="1"/>
    <col min="9" max="9" width="27.33203125" style="3" customWidth="1"/>
    <col min="10" max="16384" width="8.83203125" style="3"/>
  </cols>
  <sheetData>
    <row r="13" spans="1:9" ht="30" customHeight="1" x14ac:dyDescent="0.2">
      <c r="A13" s="19" t="s">
        <v>16</v>
      </c>
      <c r="B13" s="20"/>
      <c r="C13" s="20"/>
    </row>
    <row r="14" spans="1:9" ht="15.75" customHeight="1" x14ac:dyDescent="0.2">
      <c r="A14" s="4"/>
      <c r="B14" s="5"/>
      <c r="C14" s="6"/>
      <c r="H14" s="7"/>
    </row>
    <row r="15" spans="1:9" ht="60" customHeight="1" x14ac:dyDescent="0.2">
      <c r="A15" s="17" t="s">
        <v>15</v>
      </c>
      <c r="B15" s="17"/>
      <c r="C15" s="17"/>
      <c r="D15" s="17"/>
      <c r="E15" s="17"/>
      <c r="F15" s="17"/>
      <c r="G15" s="17"/>
      <c r="H15" s="17"/>
      <c r="I15" s="8"/>
    </row>
    <row r="16" spans="1:9" ht="17.25" customHeight="1" x14ac:dyDescent="0.2">
      <c r="A16" s="4"/>
      <c r="B16" s="4"/>
      <c r="C16" s="4"/>
      <c r="D16" s="4"/>
      <c r="E16" s="4"/>
      <c r="F16" s="4"/>
      <c r="G16" s="4"/>
      <c r="H16" s="4"/>
      <c r="I16" s="4"/>
    </row>
    <row r="17" spans="1:5" x14ac:dyDescent="0.2">
      <c r="E17" s="6"/>
    </row>
    <row r="18" spans="1:5" x14ac:dyDescent="0.2">
      <c r="A18" s="9" t="s">
        <v>0</v>
      </c>
      <c r="B18" s="9" t="s">
        <v>1</v>
      </c>
      <c r="C18" s="9" t="s">
        <v>2</v>
      </c>
    </row>
    <row r="19" spans="1:5" ht="32.25" customHeight="1" x14ac:dyDescent="0.2">
      <c r="A19" s="10" t="s">
        <v>3</v>
      </c>
      <c r="B19" s="10">
        <f>C19/12-1800</f>
        <v>64866.666666666672</v>
      </c>
      <c r="C19" s="1">
        <v>800000</v>
      </c>
    </row>
    <row r="20" spans="1:5" x14ac:dyDescent="0.2">
      <c r="A20" s="11"/>
      <c r="B20" s="11"/>
      <c r="C20" s="11"/>
    </row>
    <row r="21" spans="1:5" x14ac:dyDescent="0.2">
      <c r="A21" s="12" t="s">
        <v>4</v>
      </c>
      <c r="B21" s="12" t="s">
        <v>5</v>
      </c>
      <c r="C21" s="12" t="s">
        <v>6</v>
      </c>
    </row>
    <row r="22" spans="1:5" x14ac:dyDescent="0.2">
      <c r="A22" s="13" t="s">
        <v>7</v>
      </c>
      <c r="B22" s="11">
        <f>B19*0.5</f>
        <v>32433.333333333336</v>
      </c>
      <c r="C22" s="11">
        <f>B22*12</f>
        <v>389200</v>
      </c>
    </row>
    <row r="23" spans="1:5" x14ac:dyDescent="0.2">
      <c r="A23" s="13" t="s">
        <v>8</v>
      </c>
      <c r="B23" s="11">
        <f>B22*40%</f>
        <v>12973.333333333336</v>
      </c>
      <c r="C23" s="11">
        <f t="shared" ref="C23:C26" si="0">B23*12</f>
        <v>155680.00000000003</v>
      </c>
    </row>
    <row r="24" spans="1:5" ht="112.5" customHeight="1" x14ac:dyDescent="0.2">
      <c r="A24" s="14" t="s">
        <v>17</v>
      </c>
      <c r="B24" s="11">
        <f>B19-SUM(B22:B23)</f>
        <v>19460</v>
      </c>
      <c r="C24" s="11">
        <f>B24*12</f>
        <v>233520</v>
      </c>
    </row>
    <row r="25" spans="1:5" x14ac:dyDescent="0.2">
      <c r="A25" s="10" t="s">
        <v>9</v>
      </c>
      <c r="B25" s="12">
        <f>SUM(B22:B24)</f>
        <v>64866.666666666672</v>
      </c>
      <c r="C25" s="12">
        <f>B25*12</f>
        <v>778400</v>
      </c>
    </row>
    <row r="26" spans="1:5" x14ac:dyDescent="0.2">
      <c r="A26" s="14" t="s">
        <v>18</v>
      </c>
      <c r="B26" s="11">
        <f>IF((B22+B24)*12%&gt;=1800,1800,(B22+B24)*12%)</f>
        <v>1800</v>
      </c>
      <c r="C26" s="11">
        <f t="shared" si="0"/>
        <v>21600</v>
      </c>
    </row>
    <row r="27" spans="1:5" x14ac:dyDescent="0.2">
      <c r="A27" s="12"/>
      <c r="B27" s="11"/>
      <c r="C27" s="11"/>
    </row>
    <row r="28" spans="1:5" x14ac:dyDescent="0.2">
      <c r="A28" s="12" t="s">
        <v>10</v>
      </c>
      <c r="B28" s="12">
        <f>+B25+B26</f>
        <v>66666.666666666672</v>
      </c>
      <c r="C28" s="12">
        <f>+C25+C26</f>
        <v>800000</v>
      </c>
    </row>
    <row r="29" spans="1:5" x14ac:dyDescent="0.2">
      <c r="A29" s="12" t="s">
        <v>11</v>
      </c>
      <c r="B29" s="15">
        <f>C29/12</f>
        <v>0</v>
      </c>
      <c r="C29" s="2">
        <v>0</v>
      </c>
    </row>
    <row r="30" spans="1:5" x14ac:dyDescent="0.2">
      <c r="A30" s="12"/>
      <c r="B30" s="12"/>
      <c r="C30" s="12"/>
    </row>
    <row r="31" spans="1:5" ht="43.5" customHeight="1" x14ac:dyDescent="0.2">
      <c r="A31" s="12" t="s">
        <v>12</v>
      </c>
      <c r="B31" s="12">
        <f>B28+B29</f>
        <v>66666.666666666672</v>
      </c>
      <c r="C31" s="12">
        <f>C28+C29</f>
        <v>800000</v>
      </c>
    </row>
    <row r="33" spans="1:8" x14ac:dyDescent="0.2">
      <c r="A33" s="16" t="s">
        <v>13</v>
      </c>
    </row>
    <row r="34" spans="1:8" x14ac:dyDescent="0.2">
      <c r="A34" s="16" t="s">
        <v>14</v>
      </c>
    </row>
    <row r="35" spans="1:8" ht="15.75" customHeight="1" x14ac:dyDescent="0.2">
      <c r="A35" s="16"/>
    </row>
    <row r="36" spans="1:8" x14ac:dyDescent="0.2">
      <c r="A36" s="16" t="s">
        <v>21</v>
      </c>
    </row>
    <row r="37" spans="1:8" x14ac:dyDescent="0.2">
      <c r="A37" s="16" t="s">
        <v>19</v>
      </c>
    </row>
    <row r="38" spans="1:8" ht="27.75" customHeight="1" x14ac:dyDescent="0.2">
      <c r="A38" s="18" t="s">
        <v>20</v>
      </c>
      <c r="B38" s="18"/>
      <c r="C38" s="18"/>
      <c r="D38" s="18"/>
      <c r="E38" s="18"/>
      <c r="F38" s="18"/>
      <c r="G38" s="18"/>
      <c r="H38" s="18"/>
    </row>
    <row r="39" spans="1:8" x14ac:dyDescent="0.2">
      <c r="A39" s="16"/>
    </row>
  </sheetData>
  <sheetProtection insertColumns="0" insertRows="0" deleteColumns="0" deleteRows="0"/>
  <mergeCells count="3">
    <mergeCell ref="A13:C13"/>
    <mergeCell ref="A15:H15"/>
    <mergeCell ref="A38:H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Salary Calculator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PQ</dc:creator>
  <cp:lastModifiedBy>Microsoft Office User</cp:lastModifiedBy>
  <dcterms:created xsi:type="dcterms:W3CDTF">2021-05-24T01:48:54Z</dcterms:created>
  <dcterms:modified xsi:type="dcterms:W3CDTF">2022-07-20T11:29:39Z</dcterms:modified>
</cp:coreProperties>
</file>